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4395" windowHeight="7680" tabRatio="681" activeTab="0"/>
  </bookViews>
  <sheets>
    <sheet name="Strukturmerkmale" sheetId="1" r:id="rId1"/>
  </sheets>
  <externalReferences>
    <externalReference r:id="rId4"/>
  </externalReferences>
  <definedNames>
    <definedName name="_xlnm.Print_Area" localSheetId="0">'Strukturmerkmale'!$A$1:$F$24</definedName>
    <definedName name="MS">'[1]1.1 Netzstruktur'!$F$9</definedName>
    <definedName name="NS">'[1]1.1 Netzstruktur'!$F$11</definedName>
  </definedNames>
  <calcPr fullCalcOnLoad="1"/>
</workbook>
</file>

<file path=xl/comments1.xml><?xml version="1.0" encoding="utf-8"?>
<comments xmlns="http://schemas.openxmlformats.org/spreadsheetml/2006/main">
  <authors>
    <author>tpoersch</author>
    <author>Thomas Poersch</author>
    <author>Julia Damaschek</author>
    <author>Scherer Andrea</author>
  </authors>
  <commentList>
    <comment ref="E11" authorId="0">
      <text>
        <r>
          <rPr>
            <b/>
            <sz val="8"/>
            <rFont val="Tahoma"/>
            <family val="2"/>
          </rPr>
          <t>tpoersch:</t>
        </r>
        <r>
          <rPr>
            <sz val="8"/>
            <rFont val="Tahoma"/>
            <family val="2"/>
          </rPr>
          <t xml:space="preserve">
Wird berechnet aus: Netzlast - MS - MS/NS - Netzverluste</t>
        </r>
      </text>
    </comment>
    <comment ref="E24" authorId="1">
      <text>
        <r>
          <rPr>
            <b/>
            <sz val="9"/>
            <rFont val="Segoe UI"/>
            <family val="2"/>
          </rPr>
          <t xml:space="preserve">Julia Günther: </t>
        </r>
        <r>
          <rPr>
            <sz val="9"/>
            <rFont val="Segoe UI"/>
            <family val="2"/>
          </rPr>
          <t>KFE-Preis!
Datei: "Strombezug_Bad Windsheim"
Register 2019, in den Formeln der Spalte "W"
(ACHTUNG: EURO-Preis, noch durch 100 teilen, dann hat man den ct-Preis!</t>
        </r>
      </text>
    </comment>
    <comment ref="E9" authorId="2">
      <text>
        <r>
          <rPr>
            <b/>
            <sz val="9"/>
            <rFont val="Segoe UI"/>
            <family val="2"/>
          </rPr>
          <t>Julia Günther:</t>
        </r>
        <r>
          <rPr>
            <sz val="9"/>
            <rFont val="Segoe UI"/>
            <family val="2"/>
          </rPr>
          <t xml:space="preserve">
Wert von Markus!</t>
        </r>
      </text>
    </comment>
    <comment ref="C13" authorId="3">
      <text>
        <r>
          <rPr>
            <b/>
            <sz val="9"/>
            <rFont val="Segoe UI"/>
            <family val="0"/>
          </rPr>
          <t>Scherer Andrea:</t>
        </r>
        <r>
          <rPr>
            <sz val="9"/>
            <rFont val="Segoe UI"/>
            <family val="0"/>
          </rPr>
          <t xml:space="preserve">
weniger geworden?</t>
        </r>
      </text>
    </comment>
  </commentList>
</comments>
</file>

<file path=xl/sharedStrings.xml><?xml version="1.0" encoding="utf-8"?>
<sst xmlns="http://schemas.openxmlformats.org/spreadsheetml/2006/main" count="49" uniqueCount="37">
  <si>
    <t>Verluste (§ 10 Abs. 2 StromNEV und §17 Abs. 2 Nr. 7 StromNZV)</t>
  </si>
  <si>
    <t>Gesamtverluste</t>
  </si>
  <si>
    <t>Kosten der Verlustenergie</t>
  </si>
  <si>
    <t>MS/NS</t>
  </si>
  <si>
    <t>kWh</t>
  </si>
  <si>
    <t>Stromkreislänge</t>
  </si>
  <si>
    <t>Kabel</t>
  </si>
  <si>
    <t>Freileitung</t>
  </si>
  <si>
    <t>Geographische Fläche des Netzgebietes</t>
  </si>
  <si>
    <t>km</t>
  </si>
  <si>
    <t>Ct/kWh</t>
  </si>
  <si>
    <t>Bezugsjahr:</t>
  </si>
  <si>
    <t>§17 (2) Nr. 2</t>
  </si>
  <si>
    <t>§17 (2) Nr. 7</t>
  </si>
  <si>
    <t>Menge der Verlustenergie</t>
  </si>
  <si>
    <t>§27 (2) Nr. 1</t>
  </si>
  <si>
    <t>§27 (2) Nr. 2</t>
  </si>
  <si>
    <t>§27 (2) Nr. 3</t>
  </si>
  <si>
    <t>entnommene Jahresarbeit</t>
  </si>
  <si>
    <t>§27 (2) Nr. 4</t>
  </si>
  <si>
    <t>Anzahl der Entnahmestellen</t>
  </si>
  <si>
    <t>§27 (2) Nr. 5</t>
  </si>
  <si>
    <t>§27 (2) Nr. 6</t>
  </si>
  <si>
    <t>Versorgte Fläche in der Niederspannung</t>
  </si>
  <si>
    <t>km²</t>
  </si>
  <si>
    <t>§27 (2) Nr. 7</t>
  </si>
  <si>
    <t>Veröffentlichung nach StromNEV</t>
  </si>
  <si>
    <t xml:space="preserve">Strukturmerkmale (§27 Abs.2) </t>
  </si>
  <si>
    <t>§10 (2)</t>
  </si>
  <si>
    <t>Höhe der Durchschnittsverluste</t>
  </si>
  <si>
    <t>durchschnittliche Beschaffungskosten der Verlustenergie</t>
  </si>
  <si>
    <t>MS</t>
  </si>
  <si>
    <t>NS</t>
  </si>
  <si>
    <t>kVA</t>
  </si>
  <si>
    <t>Installierte Leistung MS/NS gesamt:</t>
  </si>
  <si>
    <t>Einwohnerzahl im Netzgebiet zum 31.12.2019</t>
  </si>
  <si>
    <t>in Prozent v. Netzlast (99.390.737 kWh)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</si>
</sst>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0.0"/>
    <numFmt numFmtId="167" formatCode="00000000;#;#"/>
    <numFmt numFmtId="168" formatCode="#,##0&quot; MWh&quot;"/>
    <numFmt numFmtId="169" formatCode="#,##0&quot; kWh&quot;"/>
    <numFmt numFmtId="170" formatCode="h:mm"/>
    <numFmt numFmtId="171" formatCode="_-* #,##0\ _D_M_-;\-* #,##0\ _D_M_-;_-* &quot;-&quot;??\ _D_M_-;_-@_-"/>
    <numFmt numFmtId="172" formatCode="#,##0&quot; kW&quot;"/>
    <numFmt numFmtId="173" formatCode="#,##0&quot; h/a&quot;"/>
    <numFmt numFmtId="174" formatCode="0.00000"/>
    <numFmt numFmtId="175" formatCode="0.0000"/>
    <numFmt numFmtId="176" formatCode="0.000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_-* #,##0.0\ _€_-;\-* #,##0.0\ _€_-;_-* &quot;-&quot;??\ _€_-;_-@_-"/>
    <numFmt numFmtId="180" formatCode="0.00&quot; Ct/kWh&quot;"/>
    <numFmt numFmtId="181" formatCode="#,##0&quot; kVA&quot;"/>
    <numFmt numFmtId="182" formatCode="0.00&quot; km2&quot;"/>
    <numFmt numFmtId="183" formatCode="#,##0&quot; EW&quot;"/>
    <numFmt numFmtId="184" formatCode="#,##0.0"/>
    <numFmt numFmtId="185" formatCode="00000000"/>
    <numFmt numFmtId="186" formatCode="#,##0.00_ ;[Red]\-#,##0.00\ "/>
    <numFmt numFmtId="187" formatCode="0.00_ ;[Red]\-0.00\ "/>
    <numFmt numFmtId="188" formatCode="#,##0.000"/>
    <numFmt numFmtId="189" formatCode="[$-407]dddd\,\ d\.\ mmmm\ yyyy"/>
    <numFmt numFmtId="190" formatCode="#,##0.00\ &quot;€&quot;"/>
  </numFmts>
  <fonts count="48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Font="1" applyAlignment="1" applyProtection="1" quotePrefix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65" fontId="5" fillId="0" borderId="0" xfId="52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" fontId="5" fillId="0" borderId="0" xfId="0" applyNumberFormat="1" applyFont="1" applyAlignment="1">
      <alignment horizontal="left" vertical="top"/>
    </xf>
    <xf numFmtId="3" fontId="0" fillId="0" borderId="10" xfId="0" applyNumberFormat="1" applyFont="1" applyBorder="1" applyAlignment="1">
      <alignment vertical="center"/>
    </xf>
    <xf numFmtId="10" fontId="46" fillId="0" borderId="0" xfId="0" applyNumberFormat="1" applyFont="1" applyAlignment="1">
      <alignment horizontal="center"/>
    </xf>
    <xf numFmtId="9" fontId="0" fillId="0" borderId="0" xfId="52" applyFont="1" applyAlignment="1">
      <alignment/>
    </xf>
    <xf numFmtId="49" fontId="0" fillId="0" borderId="0" xfId="48" applyNumberFormat="1" applyFont="1" applyAlignment="1">
      <alignment/>
    </xf>
    <xf numFmtId="0" fontId="0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 vertical="center"/>
    </xf>
    <xf numFmtId="166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/>
    </xf>
    <xf numFmtId="10" fontId="46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8" fontId="5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190" fontId="0" fillId="0" borderId="0" xfId="60" applyNumberFormat="1" applyFont="1" applyFill="1" applyAlignment="1">
      <alignment horizontal="center"/>
    </xf>
    <xf numFmtId="1" fontId="0" fillId="0" borderId="13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15" xfId="0" applyNumberFormat="1" applyFont="1" applyFill="1" applyBorder="1" applyAlignment="1">
      <alignment vertical="center"/>
    </xf>
    <xf numFmtId="3" fontId="0" fillId="0" borderId="10" xfId="52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3F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CCFF"/>
      <rgbColor rgb="00FFCC99"/>
      <rgbColor rgb="003366FF"/>
      <rgbColor rgb="0033CCCC"/>
      <rgbColor rgb="0099CC00"/>
      <rgbColor rgb="00FFDF57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0</xdr:rowOff>
    </xdr:from>
    <xdr:to>
      <xdr:col>4</xdr:col>
      <xdr:colOff>333375</xdr:colOff>
      <xdr:row>1</xdr:row>
      <xdr:rowOff>1219200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36957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00938\home$\D05-029%20Regulierungsmanagement%20Bayern\Daten\BNA-Excel%20aus%20xml\bna_0717_ausx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1.1 Netzstruktur"/>
      <sheetName val="1.2 Gleichzeitigkeitsfunktion"/>
      <sheetName val="1.3 Entnahmestellen"/>
      <sheetName val="1.4 Last- und Absatzstruktur"/>
      <sheetName val="1.5 Vorgelagertes Netz"/>
      <sheetName val="1.6 NE mit Leistungsmessung"/>
      <sheetName val="1.7 NE ohne Leistungsmessung"/>
      <sheetName val="1.8 Erlöse des Netzbetriebs"/>
      <sheetName val="1.9 Kosten des Netzbetriebs"/>
      <sheetName val="2.1 Last- und Absatzstruktur"/>
      <sheetName val="2.2 Netzstruktur"/>
      <sheetName val="Auswertung"/>
      <sheetName val="Energieflussbild"/>
      <sheetName val="BNA-Maske 103"/>
      <sheetName val="BNA-Maske 114"/>
      <sheetName val="BNA-Maske 115"/>
      <sheetName val="BNA-Maske 116"/>
      <sheetName val="BNA-Maske 117"/>
      <sheetName val="BNA-Maske 118"/>
      <sheetName val="BNA-Maske 119"/>
      <sheetName val="BNA-Maske 122"/>
      <sheetName val="BNA-Maske 123"/>
      <sheetName val="BNA-Maske 124"/>
      <sheetName val="BNA-Maske 125"/>
      <sheetName val="BNA-Maske 126"/>
      <sheetName val="BNA-Maske 127"/>
      <sheetName val="BNA-Maske 128"/>
      <sheetName val="BNA-Maske 129"/>
      <sheetName val="BNA-Maske 132"/>
      <sheetName val="BNA-Maske 133"/>
      <sheetName val="BNA-Maske 134"/>
      <sheetName val="BNA-Maske 135"/>
      <sheetName val="BNA-Maske 136"/>
      <sheetName val="BNA-Maske 139"/>
      <sheetName val="BNA-Maske 140"/>
      <sheetName val="BNA-Maske 141"/>
      <sheetName val="BNA-Maske 142"/>
      <sheetName val="BNA-Maske 143"/>
      <sheetName val="BNA-Maske 144"/>
      <sheetName val="BNA-Maske 177"/>
      <sheetName val="BNA-Maske 178"/>
      <sheetName val="BNA-Maske 179"/>
      <sheetName val="BNA-Maske 180"/>
      <sheetName val="BNA-Maske 181"/>
      <sheetName val="BNA-Maske 182"/>
      <sheetName val="BNA-Maske 184"/>
      <sheetName val="BNA-Maske 185"/>
      <sheetName val="BNA-Maske 186"/>
      <sheetName val="BNA-Maske 187"/>
      <sheetName val="BNA-Maske 188"/>
      <sheetName val="BNA-Maske 190"/>
      <sheetName val="BNA-Maske 191"/>
      <sheetName val="BNA-Maske 192"/>
      <sheetName val="BNA-Maske 193"/>
      <sheetName val="Definitionen"/>
      <sheetName val="."/>
      <sheetName val=".."/>
      <sheetName val="Dummy"/>
    </sheetNames>
    <sheetDataSet>
      <sheetData sheetId="1">
        <row r="9">
          <cell r="F9" t="b">
            <v>1</v>
          </cell>
        </row>
        <row r="11">
          <cell r="F1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2:G30"/>
  <sheetViews>
    <sheetView showGridLines="0" tabSelected="1" zoomScalePageLayoutView="0" workbookViewId="0" topLeftCell="A1">
      <selection activeCell="I14" sqref="I14"/>
    </sheetView>
  </sheetViews>
  <sheetFormatPr defaultColWidth="11.57421875" defaultRowHeight="12.75"/>
  <cols>
    <col min="1" max="1" width="11.421875" style="2" bestFit="1" customWidth="1"/>
    <col min="2" max="2" width="26.421875" style="2" customWidth="1"/>
    <col min="3" max="3" width="11.8515625" style="2" customWidth="1"/>
    <col min="4" max="4" width="10.7109375" style="2" customWidth="1"/>
    <col min="5" max="5" width="13.7109375" style="2" customWidth="1"/>
    <col min="6" max="6" width="9.421875" style="2" customWidth="1"/>
    <col min="7" max="7" width="50.00390625" style="2" customWidth="1"/>
    <col min="8" max="16384" width="11.57421875" style="2" customWidth="1"/>
  </cols>
  <sheetData>
    <row r="1" ht="12.75"/>
    <row r="2" spans="1:6" ht="124.5" customHeight="1">
      <c r="A2" s="4"/>
      <c r="B2" s="5"/>
      <c r="C2" s="5"/>
      <c r="D2" s="5"/>
      <c r="E2" s="5"/>
      <c r="F2" s="5"/>
    </row>
    <row r="3" spans="5:6" ht="26.25" customHeight="1">
      <c r="E3" s="6" t="s">
        <v>11</v>
      </c>
      <c r="F3" s="20">
        <v>2021</v>
      </c>
    </row>
    <row r="4" spans="1:6" ht="12.75">
      <c r="A4" s="1" t="s">
        <v>26</v>
      </c>
      <c r="F4" s="7"/>
    </row>
    <row r="5" ht="21" customHeight="1">
      <c r="A5" s="16" t="s">
        <v>27</v>
      </c>
    </row>
    <row r="6" spans="1:6" ht="24" customHeight="1">
      <c r="A6" s="8" t="s">
        <v>15</v>
      </c>
      <c r="B6" s="8" t="s">
        <v>5</v>
      </c>
      <c r="C6" s="8"/>
      <c r="D6" s="9" t="s">
        <v>31</v>
      </c>
      <c r="E6" s="10" t="s">
        <v>32</v>
      </c>
      <c r="F6" s="11"/>
    </row>
    <row r="7" spans="1:7" ht="24" customHeight="1">
      <c r="A7" s="12"/>
      <c r="C7" s="13" t="s">
        <v>6</v>
      </c>
      <c r="D7" s="53">
        <v>36.7</v>
      </c>
      <c r="E7" s="54">
        <v>114.5</v>
      </c>
      <c r="F7" s="26" t="s">
        <v>9</v>
      </c>
      <c r="G7" s="7"/>
    </row>
    <row r="8" spans="1:7" ht="24" customHeight="1">
      <c r="A8" s="12"/>
      <c r="C8" s="13" t="s">
        <v>7</v>
      </c>
      <c r="D8" s="53">
        <v>0</v>
      </c>
      <c r="E8" s="54">
        <v>0.73</v>
      </c>
      <c r="F8" s="26" t="s">
        <v>9</v>
      </c>
      <c r="G8" s="7"/>
    </row>
    <row r="9" spans="1:7" ht="24" customHeight="1">
      <c r="A9" s="8" t="s">
        <v>16</v>
      </c>
      <c r="B9" s="3" t="s">
        <v>34</v>
      </c>
      <c r="C9" s="21"/>
      <c r="D9" s="27"/>
      <c r="E9" s="57">
        <v>34625</v>
      </c>
      <c r="F9" s="28" t="s">
        <v>33</v>
      </c>
      <c r="G9" s="14"/>
    </row>
    <row r="10" spans="1:6" ht="24" customHeight="1">
      <c r="A10" s="28" t="s">
        <v>17</v>
      </c>
      <c r="B10" s="28" t="s">
        <v>18</v>
      </c>
      <c r="C10" s="29" t="s">
        <v>31</v>
      </c>
      <c r="D10" s="29" t="s">
        <v>3</v>
      </c>
      <c r="E10" s="30" t="s">
        <v>32</v>
      </c>
      <c r="F10" s="28"/>
    </row>
    <row r="11" spans="1:6" ht="24" customHeight="1">
      <c r="A11" s="31"/>
      <c r="B11" s="31"/>
      <c r="C11" s="48">
        <v>73372471</v>
      </c>
      <c r="D11" s="48">
        <v>614666</v>
      </c>
      <c r="E11" s="48">
        <v>23887859</v>
      </c>
      <c r="F11" s="31" t="s">
        <v>4</v>
      </c>
    </row>
    <row r="12" spans="1:6" ht="24" customHeight="1">
      <c r="A12" s="28" t="s">
        <v>19</v>
      </c>
      <c r="B12" s="28" t="s">
        <v>20</v>
      </c>
      <c r="C12" s="29" t="s">
        <v>31</v>
      </c>
      <c r="D12" s="29" t="s">
        <v>3</v>
      </c>
      <c r="E12" s="30" t="s">
        <v>32</v>
      </c>
      <c r="F12" s="28"/>
    </row>
    <row r="13" spans="1:6" ht="24" customHeight="1">
      <c r="A13" s="31"/>
      <c r="B13" s="39"/>
      <c r="C13" s="52">
        <v>22</v>
      </c>
      <c r="D13" s="52">
        <v>3</v>
      </c>
      <c r="E13" s="32">
        <v>6575</v>
      </c>
      <c r="F13" s="33"/>
    </row>
    <row r="14" spans="1:6" ht="24" customHeight="1">
      <c r="A14" s="28" t="s">
        <v>21</v>
      </c>
      <c r="B14" s="45" t="s">
        <v>35</v>
      </c>
      <c r="C14" s="28"/>
      <c r="D14" s="28"/>
      <c r="E14" s="34">
        <v>10714</v>
      </c>
      <c r="F14" s="28"/>
    </row>
    <row r="15" spans="1:6" ht="24" customHeight="1">
      <c r="A15" s="28" t="s">
        <v>22</v>
      </c>
      <c r="B15" s="28" t="s">
        <v>23</v>
      </c>
      <c r="C15" s="28"/>
      <c r="D15" s="29"/>
      <c r="E15" s="55">
        <v>6.44</v>
      </c>
      <c r="F15" s="35" t="s">
        <v>24</v>
      </c>
    </row>
    <row r="16" spans="1:7" ht="24" customHeight="1" thickBot="1">
      <c r="A16" s="37" t="s">
        <v>25</v>
      </c>
      <c r="B16" s="37" t="s">
        <v>8</v>
      </c>
      <c r="C16" s="37"/>
      <c r="D16" s="36"/>
      <c r="E16" s="56">
        <v>13.5</v>
      </c>
      <c r="F16" s="37" t="s">
        <v>24</v>
      </c>
      <c r="G16" s="15"/>
    </row>
    <row r="17" spans="1:6" ht="48" customHeight="1">
      <c r="A17" s="18" t="s">
        <v>0</v>
      </c>
      <c r="B17" s="38"/>
      <c r="C17" s="38"/>
      <c r="D17" s="38"/>
      <c r="E17" s="38"/>
      <c r="F17" s="38"/>
    </row>
    <row r="18" spans="1:6" ht="23.25" customHeight="1">
      <c r="A18" s="17"/>
      <c r="B18" s="17"/>
      <c r="C18" s="29" t="s">
        <v>31</v>
      </c>
      <c r="D18" s="29" t="s">
        <v>3</v>
      </c>
      <c r="E18" s="30" t="s">
        <v>32</v>
      </c>
      <c r="F18" s="39"/>
    </row>
    <row r="19" spans="1:6" ht="16.5" customHeight="1">
      <c r="A19" s="17" t="s">
        <v>28</v>
      </c>
      <c r="B19" s="17" t="s">
        <v>29</v>
      </c>
      <c r="C19" s="40">
        <v>0.0034</v>
      </c>
      <c r="D19" s="40">
        <v>0.0016</v>
      </c>
      <c r="E19" s="40">
        <v>0.0046</v>
      </c>
      <c r="F19" s="39"/>
    </row>
    <row r="20" spans="1:6" ht="16.5" customHeight="1">
      <c r="A20" s="17" t="s">
        <v>12</v>
      </c>
      <c r="B20" s="17" t="s">
        <v>14</v>
      </c>
      <c r="C20" s="49">
        <v>341135</v>
      </c>
      <c r="D20" s="49">
        <v>157804</v>
      </c>
      <c r="E20" s="49">
        <v>454857</v>
      </c>
      <c r="F20" s="41" t="s">
        <v>4</v>
      </c>
    </row>
    <row r="21" spans="1:6" ht="16.5" customHeight="1">
      <c r="A21" s="17" t="s">
        <v>13</v>
      </c>
      <c r="B21" s="17" t="s">
        <v>1</v>
      </c>
      <c r="C21" s="40"/>
      <c r="D21" s="40"/>
      <c r="E21" s="50">
        <f>SUM(C20:E20)</f>
        <v>953796</v>
      </c>
      <c r="F21" s="39" t="s">
        <v>4</v>
      </c>
    </row>
    <row r="22" spans="1:6" ht="16.5" customHeight="1">
      <c r="A22" s="17"/>
      <c r="B22" s="46" t="s">
        <v>36</v>
      </c>
      <c r="C22" s="42"/>
      <c r="D22" s="42"/>
      <c r="E22" s="40">
        <v>0.0096</v>
      </c>
      <c r="F22" s="39"/>
    </row>
    <row r="23" spans="1:6" ht="16.5" customHeight="1">
      <c r="A23" s="17"/>
      <c r="B23" s="17" t="s">
        <v>2</v>
      </c>
      <c r="C23" s="22"/>
      <c r="D23" s="42"/>
      <c r="E23" s="51">
        <f>SUM(E21*E24/100)</f>
        <v>45162.240600000005</v>
      </c>
      <c r="F23" s="39"/>
    </row>
    <row r="24" spans="1:6" ht="31.5" customHeight="1" thickBot="1">
      <c r="A24" s="19"/>
      <c r="B24" s="25" t="s">
        <v>30</v>
      </c>
      <c r="C24" s="19"/>
      <c r="D24" s="43"/>
      <c r="E24" s="47">
        <v>4.735</v>
      </c>
      <c r="F24" s="44" t="s">
        <v>10</v>
      </c>
    </row>
    <row r="25" ht="12.75"/>
    <row r="26" ht="12.75"/>
    <row r="27" ht="12.75"/>
    <row r="28" ht="12.75"/>
    <row r="29" ht="12.75">
      <c r="E29" s="24"/>
    </row>
    <row r="30" ht="12.75">
      <c r="E30" s="23"/>
    </row>
  </sheetData>
  <sheetProtection selectLockedCells="1" selectUnlockedCells="1"/>
  <conditionalFormatting sqref="G7:G9">
    <cfRule type="expression" priority="1" dxfId="0" stopIfTrue="1">
      <formula>ROUND($E$9,3)&lt;&gt;ROUND($G$9,3)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Scherer Andrea</dc:creator>
  <cp:keywords/>
  <dc:description/>
  <cp:lastModifiedBy>Scherer Andrea</cp:lastModifiedBy>
  <cp:lastPrinted>2022-04-08T06:53:19Z</cp:lastPrinted>
  <dcterms:created xsi:type="dcterms:W3CDTF">2008-03-28T09:29:23Z</dcterms:created>
  <dcterms:modified xsi:type="dcterms:W3CDTF">2022-04-08T06:54:25Z</dcterms:modified>
  <cp:category/>
  <cp:version/>
  <cp:contentType/>
  <cp:contentStatus/>
</cp:coreProperties>
</file>